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2120" windowHeight="9075" activeTab="0"/>
  </bookViews>
  <sheets>
    <sheet name="PCCM" sheetId="1" r:id="rId1"/>
    <sheet name="Sheet1" sheetId="2" r:id="rId2"/>
  </sheets>
  <definedNames>
    <definedName name="_xlnm._FilterDatabase" localSheetId="0" hidden="1">'PCCM'!$A$5:$N$43</definedName>
  </definedNames>
  <calcPr fullCalcOnLoad="1"/>
</workbook>
</file>

<file path=xl/sharedStrings.xml><?xml version="1.0" encoding="utf-8"?>
<sst xmlns="http://schemas.openxmlformats.org/spreadsheetml/2006/main" count="195" uniqueCount="152">
  <si>
    <t>PHÒNG GD&amp;ĐT HUYỆN CƯ JÚT</t>
  </si>
  <si>
    <t>TRƯỜNG THCS NGUYỄN TRÃI</t>
  </si>
  <si>
    <t>STT</t>
  </si>
  <si>
    <t>Nguyễn Hào</t>
  </si>
  <si>
    <t>ĐHSP Vật Lý</t>
  </si>
  <si>
    <t>Nguyễn Văn Trường</t>
  </si>
  <si>
    <t>Vi Thị Hải Hoàn</t>
  </si>
  <si>
    <t>ĐHSP Toán</t>
  </si>
  <si>
    <t>Nguyễn Thị Thanh Định</t>
  </si>
  <si>
    <t>Hồ Văn Cung</t>
  </si>
  <si>
    <t>Vũ Thị Dinh</t>
  </si>
  <si>
    <t>Ngô Xuân Quỳnh</t>
  </si>
  <si>
    <t>ĐHSP Hóa Học</t>
  </si>
  <si>
    <t>Nguyễn Thị Trúc Liên</t>
  </si>
  <si>
    <t>ĐH GDTC</t>
  </si>
  <si>
    <t>Nguyễn Anh Tuấn</t>
  </si>
  <si>
    <t>Thái Thị Vân Anh</t>
  </si>
  <si>
    <t>ĐHSP Sinh</t>
  </si>
  <si>
    <t>Phạm Thị Hồng Tho</t>
  </si>
  <si>
    <t>ĐHSP Anh văn</t>
  </si>
  <si>
    <t>Lê Quang Vũ</t>
  </si>
  <si>
    <t>ĐHSP Ngữ Văn</t>
  </si>
  <si>
    <t>Cao Thị Tiếp</t>
  </si>
  <si>
    <t>Cao Thị Thanh Hoa</t>
  </si>
  <si>
    <t>Dương Thị Bưởm</t>
  </si>
  <si>
    <t>CĐSP Văn - TV</t>
  </si>
  <si>
    <t>Phạm Thị Thanh Thủy</t>
  </si>
  <si>
    <t>ĐHSP Địa lí</t>
  </si>
  <si>
    <t>Đinh Thị Thân</t>
  </si>
  <si>
    <t>Phạm Thị Huế</t>
  </si>
  <si>
    <t>ĐHSP Lịch Sử</t>
  </si>
  <si>
    <t>Lang Thị Thêm</t>
  </si>
  <si>
    <t>Nông Thị Thanh Tâm</t>
  </si>
  <si>
    <t>CĐ Hội Hoạ</t>
  </si>
  <si>
    <t>Hoàng Ngọc Cương</t>
  </si>
  <si>
    <t>Trương Thị Hậu</t>
  </si>
  <si>
    <t>Nông Thị Hoài</t>
  </si>
  <si>
    <t>ĐH Sinh học</t>
  </si>
  <si>
    <t>ĐHSP KT CN</t>
  </si>
  <si>
    <t>Vi Thị Liền</t>
  </si>
  <si>
    <t>Hoàng Thị Khuyên</t>
  </si>
  <si>
    <t>Dương Văn Điều</t>
  </si>
  <si>
    <t>Họ Và Tên</t>
  </si>
  <si>
    <t>Phân Công Chuyên Môn</t>
  </si>
  <si>
    <t>CĐSP Toán- Tin</t>
  </si>
  <si>
    <t>Hứa Thị Ban</t>
  </si>
  <si>
    <t>ĐHSP Sinh học</t>
  </si>
  <si>
    <t>Hà Thị Kim Cúc</t>
  </si>
  <si>
    <t>CĐSP Nhạc</t>
  </si>
  <si>
    <t>CHUYÊN MÔN</t>
  </si>
  <si>
    <t>TPTĐ</t>
  </si>
  <si>
    <t>ĐHSP Toán-Tin</t>
  </si>
  <si>
    <t>Lớp</t>
  </si>
  <si>
    <t>CĐSP Ktnn-Ktgđ</t>
  </si>
  <si>
    <t>CĐSP Toán</t>
  </si>
  <si>
    <t xml:space="preserve"> HIỆU TRƯỞNG</t>
  </si>
  <si>
    <t>DƯƠNG VĂN ĐIỀU</t>
  </si>
  <si>
    <t>NGUYỄN HÀO</t>
  </si>
  <si>
    <t>Tổ chuyên môn</t>
  </si>
  <si>
    <t>Toán-Lí Hoá-Sinh</t>
  </si>
  <si>
    <t>Văn-Sử-Địa</t>
  </si>
  <si>
    <t>Anh-Nhạc-Thể-Hoạ-CN</t>
  </si>
  <si>
    <t>Hiệu trưởng</t>
  </si>
  <si>
    <t>Phó hiệu trưởng</t>
  </si>
  <si>
    <t>CN</t>
  </si>
  <si>
    <t>6C</t>
  </si>
  <si>
    <t>8A</t>
  </si>
  <si>
    <t>Hóa 9ABC(6), Hóa 8ABC(6)</t>
  </si>
  <si>
    <t>8B</t>
  </si>
  <si>
    <t>6A</t>
  </si>
  <si>
    <t>8C</t>
  </si>
  <si>
    <t>9B</t>
  </si>
  <si>
    <t>7D</t>
  </si>
  <si>
    <t>Nghỉ sinh</t>
  </si>
  <si>
    <t>9C</t>
  </si>
  <si>
    <t>6B</t>
  </si>
  <si>
    <t>Trình Độ 
Chuyên Môn</t>
  </si>
  <si>
    <t>B.dưỡng,
 P.đạo</t>
  </si>
  <si>
    <t>Kiêm 
Nhiệm</t>
  </si>
  <si>
    <t>Ts 
Tiết</t>
  </si>
  <si>
    <t>Số tiết
dạy</t>
  </si>
  <si>
    <t>Lý 8ABC(3)</t>
  </si>
  <si>
    <t>Văn 9ABC(15)</t>
  </si>
  <si>
    <t>7A</t>
  </si>
  <si>
    <t>6D</t>
  </si>
  <si>
    <t>Văn 6ABCD(16)</t>
  </si>
  <si>
    <t>Số tiết chính</t>
  </si>
  <si>
    <t>Tự chọn</t>
  </si>
  <si>
    <t>Chủ nhiệm</t>
  </si>
  <si>
    <t>Số lớp</t>
  </si>
  <si>
    <t>Tổ trưởng</t>
  </si>
  <si>
    <t>Tổng</t>
  </si>
  <si>
    <t>Tiết dạy</t>
  </si>
  <si>
    <t>Tiết dạy TC</t>
  </si>
  <si>
    <t>Anh 9ABC(6), Anh 6D(3)</t>
  </si>
  <si>
    <t>7B</t>
  </si>
  <si>
    <t>9A</t>
  </si>
  <si>
    <t>Văn 8ABC(12), Văn 7D(4)</t>
  </si>
  <si>
    <t>Anh 6ABC(9), Anh 7ABC(9)</t>
  </si>
  <si>
    <t>Toán 8BC(8)</t>
  </si>
  <si>
    <t>Toán 7CD(8), Toán 8A(4)</t>
  </si>
  <si>
    <t>Số tiết thêm 
khi GV 
V.Anh NS</t>
  </si>
  <si>
    <t>TS</t>
  </si>
  <si>
    <t>Giảm 3 tiết Nghề</t>
  </si>
  <si>
    <t>Giảm 3 tiết ôn HSG</t>
  </si>
  <si>
    <t>Văn thư</t>
  </si>
  <si>
    <t>Toán 7AB(8), Toán 6AB(8)</t>
  </si>
  <si>
    <t>Tin 6ABCD(8), Toán 6CD(8)</t>
  </si>
  <si>
    <t>Lê Văn Hiền</t>
  </si>
  <si>
    <t>Phạm Thị Diên</t>
  </si>
  <si>
    <t>Nguyễn Thị Ngọc Oanh</t>
  </si>
  <si>
    <t>0978957172</t>
  </si>
  <si>
    <t>01674325879</t>
  </si>
  <si>
    <t>01698030305</t>
  </si>
  <si>
    <t>Lý 7AB(2)</t>
  </si>
  <si>
    <t>7C</t>
  </si>
  <si>
    <t>Lí 9AB(4)</t>
  </si>
  <si>
    <t>BẢNG PHÂN CÔNG CHUYÊN MÔN HỌC KÌ II - NĂM HỌC 2018-2019</t>
  </si>
  <si>
    <t xml:space="preserve"> Cư Knia, ngày ... tháng 12 năm 2018</t>
  </si>
  <si>
    <t>Địa 6ABCD(4), Địa 9ABC(3), Địa 8ABC(6)</t>
  </si>
  <si>
    <t>TKHĐ(2)</t>
  </si>
  <si>
    <t>Sử 6ABCD(4), Địa 7AB(4)</t>
  </si>
  <si>
    <t>MT 6ABCD(4), MT 7ABCD(4), MT 8ABC(3), MT 9ABC(3)</t>
  </si>
  <si>
    <t>Nhạc: 6ABCD(4), 7ABCD(4), 8ABC(3), CD 6ABCD(4), CNg 9ABC(3)</t>
  </si>
  <si>
    <t>CNg 7ABCD(4), Cng 6AB(4), CD 8ABC(3), CD 7ABCD (4)</t>
  </si>
  <si>
    <t>Văn 7ABC(12)</t>
  </si>
  <si>
    <t>Anh văn 8ABC(9), Anh văn 7D(3)</t>
  </si>
  <si>
    <t>Sử 9ABC(6), CD9ABC(3)</t>
  </si>
  <si>
    <t>Sử 8ABC(3), Sử 7ABCD(8), Địa 7CD(4)</t>
  </si>
  <si>
    <t>Sinh 6AB(4), Sinh 9ABC(6), Sinh 8BC(4)</t>
  </si>
  <si>
    <t>Nghề LV 8ABC(6), CNg 6CD(4),  Sinh 6CD(4)</t>
  </si>
  <si>
    <t>CTCĐ(3), PC(2)</t>
  </si>
  <si>
    <t>TD 9ABC(6),TD 6ABCD(8), TD 7CD(4)</t>
  </si>
  <si>
    <t>Sinh 7CD(4), Sinh 8A(2)</t>
  </si>
  <si>
    <t>TD 8ABC(6), TD 7AB(4), Sinh 7AB(4)</t>
  </si>
  <si>
    <t>Toán 9ABC(12), Tch 9ABC(6)</t>
  </si>
  <si>
    <t>PĐ 7D(2)</t>
  </si>
  <si>
    <t>PĐ 9C(2)</t>
  </si>
  <si>
    <t>Lí 9C(2), Cng 8ABC(3), Lí 7ABCD(4), Lí 6ABCD(4)</t>
  </si>
  <si>
    <t>VTCM (6)</t>
  </si>
  <si>
    <t>PĐ 9ABC(6)</t>
  </si>
  <si>
    <t>PĐ 6CD(2)</t>
  </si>
  <si>
    <t>PĐ 6AB(2)</t>
  </si>
  <si>
    <t>PĐ 9AB(4)</t>
  </si>
  <si>
    <t>PĐ 6ABCD(2)</t>
  </si>
  <si>
    <t>Chọn HS yếu, trung bình chia 2 lớp</t>
  </si>
  <si>
    <t>Chọn HS yếu, tập trung thành 1 lớp</t>
  </si>
  <si>
    <t>Áp dụng từ ngày 07 tháng 01 năm 2019</t>
  </si>
  <si>
    <t>PĐ 8A(2)</t>
  </si>
  <si>
    <t xml:space="preserve"> TT(3), PĐ 8BC(4)</t>
  </si>
  <si>
    <t>TT(3), PĐ 7ABC(4)</t>
  </si>
  <si>
    <t>TT(3), PĐ 8ABC(4)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</si>
</sst>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ден.&quot;;\-#,##0\ &quot;ден.&quot;"/>
    <numFmt numFmtId="189" formatCode="#,##0\ &quot;ден.&quot;;[Red]\-#,##0\ &quot;ден.&quot;"/>
    <numFmt numFmtId="190" formatCode="#,##0.00\ &quot;ден.&quot;;\-#,##0.00\ &quot;ден.&quot;"/>
    <numFmt numFmtId="191" formatCode="#,##0.00\ &quot;ден.&quot;;[Red]\-#,##0.00\ &quot;ден.&quot;"/>
    <numFmt numFmtId="192" formatCode="_-* #,##0\ &quot;ден.&quot;_-;\-* #,##0\ &quot;ден.&quot;_-;_-* &quot;-&quot;\ &quot;ден.&quot;_-;_-@_-"/>
    <numFmt numFmtId="193" formatCode="_-* #,##0\ _д_е_н_._-;\-* #,##0\ _д_е_н_._-;_-* &quot;-&quot;\ _д_е_н_._-;_-@_-"/>
    <numFmt numFmtId="194" formatCode="_-* #,##0.00\ &quot;ден.&quot;_-;\-* #,##0.00\ &quot;ден.&quot;_-;_-* &quot;-&quot;??\ &quot;ден.&quot;_-;_-@_-"/>
    <numFmt numFmtId="195" formatCode="_-* #,##0.00\ _д_е_н_._-;\-* #,##0.00\ _д_е_н_._-;_-* &quot;-&quot;??\ _д_е_н_._-;_-@_-"/>
    <numFmt numFmtId="196" formatCode="&quot;kr&quot;\ #,##0_);\(&quot;kr&quot;\ #,##0\)"/>
    <numFmt numFmtId="197" formatCode="&quot;kr&quot;\ #,##0_);[Red]\(&quot;kr&quot;\ #,##0\)"/>
    <numFmt numFmtId="198" formatCode="&quot;kr&quot;\ #,##0.00_);\(&quot;kr&quot;\ #,##0.00\)"/>
    <numFmt numFmtId="199" formatCode="&quot;kr&quot;\ #,##0.00_);[Red]\(&quot;kr&quot;\ #,##0.00\)"/>
    <numFmt numFmtId="200" formatCode="_(&quot;kr&quot;\ * #,##0_);_(&quot;kr&quot;\ * \(#,##0\);_(&quot;kr&quot;\ * &quot;-&quot;_);_(@_)"/>
    <numFmt numFmtId="201" formatCode="_(&quot;kr&quot;\ * #,##0.00_);_(&quot;kr&quot;\ * \(#,##0.00\);_(&quot;kr&quot;\ 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1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6.8"/>
      <color indexed="12"/>
      <name val="MS Sans Serif"/>
      <family val="2"/>
    </font>
    <font>
      <u val="single"/>
      <sz val="6.8"/>
      <color indexed="36"/>
      <name val="MS Sans Serif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left" vertical="justify"/>
    </xf>
    <xf numFmtId="0" fontId="12" fillId="33" borderId="0" xfId="0" applyFont="1" applyFill="1" applyAlignment="1">
      <alignment horizontal="left"/>
    </xf>
    <xf numFmtId="0" fontId="11" fillId="33" borderId="0" xfId="0" applyFont="1" applyFill="1" applyBorder="1" applyAlignment="1">
      <alignment horizontal="left" vertical="justify" shrinkToFit="1"/>
    </xf>
    <xf numFmtId="0" fontId="12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 wrapText="1"/>
    </xf>
    <xf numFmtId="0" fontId="32" fillId="33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justify"/>
    </xf>
    <xf numFmtId="0" fontId="11" fillId="33" borderId="10" xfId="0" applyFont="1" applyFill="1" applyBorder="1" applyAlignment="1">
      <alignment horizontal="center" vertical="justify"/>
    </xf>
    <xf numFmtId="0" fontId="9" fillId="33" borderId="0" xfId="0" applyFont="1" applyFill="1" applyAlignment="1" quotePrefix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justify" wrapText="1"/>
    </xf>
    <xf numFmtId="0" fontId="11" fillId="33" borderId="10" xfId="0" applyFont="1" applyFill="1" applyBorder="1" applyAlignment="1">
      <alignment horizontal="center" vertical="justify" wrapText="1"/>
    </xf>
    <xf numFmtId="0" fontId="11" fillId="33" borderId="10" xfId="0" applyFont="1" applyFill="1" applyBorder="1" applyAlignment="1">
      <alignment horizontal="justify" vertical="distributed"/>
    </xf>
    <xf numFmtId="0" fontId="11" fillId="33" borderId="10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justify" shrinkToFit="1"/>
    </xf>
    <xf numFmtId="0" fontId="9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justify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justify"/>
    </xf>
    <xf numFmtId="0" fontId="11" fillId="33" borderId="11" xfId="0" applyFont="1" applyFill="1" applyBorder="1" applyAlignment="1">
      <alignment horizontal="center" vertical="justify"/>
    </xf>
    <xf numFmtId="1" fontId="11" fillId="33" borderId="11" xfId="0" applyNumberFormat="1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5">
      <selection activeCell="E17" sqref="E17"/>
    </sheetView>
  </sheetViews>
  <sheetFormatPr defaultColWidth="9.33203125" defaultRowHeight="10.5"/>
  <cols>
    <col min="1" max="1" width="5.66015625" style="9" bestFit="1" customWidth="1"/>
    <col min="2" max="2" width="22.5" style="7" customWidth="1"/>
    <col min="3" max="3" width="18" style="7" customWidth="1"/>
    <col min="4" max="4" width="23" style="7" customWidth="1"/>
    <col min="5" max="5" width="62" style="7" bestFit="1" customWidth="1"/>
    <col min="6" max="6" width="6.83203125" style="15" customWidth="1"/>
    <col min="7" max="7" width="6.83203125" style="9" customWidth="1"/>
    <col min="8" max="8" width="19.66015625" style="9" customWidth="1"/>
    <col min="9" max="9" width="10.16015625" style="9" hidden="1" customWidth="1"/>
    <col min="10" max="10" width="10.16015625" style="19" bestFit="1" customWidth="1"/>
    <col min="11" max="11" width="27.83203125" style="8" hidden="1" customWidth="1"/>
    <col min="12" max="12" width="9.33203125" style="8" hidden="1" customWidth="1"/>
    <col min="13" max="13" width="20.66015625" style="8" hidden="1" customWidth="1"/>
    <col min="14" max="14" width="13.33203125" style="8" bestFit="1" customWidth="1"/>
    <col min="15" max="16384" width="9.33203125" style="8" customWidth="1"/>
  </cols>
  <sheetData>
    <row r="1" spans="1:10" s="6" customFormat="1" ht="15">
      <c r="A1" s="21" t="s">
        <v>0</v>
      </c>
      <c r="B1" s="21"/>
      <c r="C1" s="21"/>
      <c r="D1" s="21"/>
      <c r="E1" s="21"/>
      <c r="F1" s="21"/>
      <c r="G1" s="21"/>
      <c r="H1" s="21"/>
      <c r="I1" s="14"/>
      <c r="J1" s="18"/>
    </row>
    <row r="2" spans="1:10" s="6" customFormat="1" ht="15">
      <c r="A2" s="22" t="s">
        <v>1</v>
      </c>
      <c r="B2" s="21"/>
      <c r="C2" s="21"/>
      <c r="D2" s="21"/>
      <c r="E2" s="21"/>
      <c r="F2" s="21"/>
      <c r="G2" s="21"/>
      <c r="H2" s="21"/>
      <c r="I2" s="14"/>
      <c r="J2" s="18"/>
    </row>
    <row r="3" spans="1:10" s="6" customFormat="1" ht="21.75" customHeight="1">
      <c r="A3" s="23" t="s">
        <v>117</v>
      </c>
      <c r="B3" s="23"/>
      <c r="C3" s="23"/>
      <c r="D3" s="23"/>
      <c r="E3" s="23"/>
      <c r="F3" s="23"/>
      <c r="G3" s="23"/>
      <c r="H3" s="23"/>
      <c r="I3" s="23"/>
      <c r="J3" s="23"/>
    </row>
    <row r="4" ht="1.5" customHeight="1" hidden="1"/>
    <row r="5" spans="1:12" s="5" customFormat="1" ht="27.75" customHeight="1">
      <c r="A5" s="24" t="s">
        <v>2</v>
      </c>
      <c r="B5" s="25" t="s">
        <v>42</v>
      </c>
      <c r="C5" s="26" t="s">
        <v>76</v>
      </c>
      <c r="D5" s="26" t="s">
        <v>58</v>
      </c>
      <c r="E5" s="25" t="s">
        <v>43</v>
      </c>
      <c r="F5" s="26" t="s">
        <v>80</v>
      </c>
      <c r="G5" s="25" t="s">
        <v>64</v>
      </c>
      <c r="H5" s="26" t="s">
        <v>78</v>
      </c>
      <c r="I5" s="26" t="s">
        <v>77</v>
      </c>
      <c r="J5" s="26" t="s">
        <v>79</v>
      </c>
      <c r="K5" s="27" t="s">
        <v>101</v>
      </c>
      <c r="L5" s="28" t="s">
        <v>102</v>
      </c>
    </row>
    <row r="6" spans="1:14" s="16" customFormat="1" ht="12.75" customHeight="1">
      <c r="A6" s="29">
        <v>1</v>
      </c>
      <c r="B6" s="30" t="s">
        <v>41</v>
      </c>
      <c r="C6" s="30" t="s">
        <v>44</v>
      </c>
      <c r="D6" s="30" t="s">
        <v>62</v>
      </c>
      <c r="E6" s="30" t="s">
        <v>114</v>
      </c>
      <c r="F6" s="29">
        <v>2</v>
      </c>
      <c r="G6" s="29"/>
      <c r="H6" s="29"/>
      <c r="I6" s="29"/>
      <c r="J6" s="31">
        <v>2</v>
      </c>
      <c r="K6" s="32"/>
      <c r="L6" s="32"/>
      <c r="M6" s="6"/>
      <c r="N6" s="6"/>
    </row>
    <row r="7" spans="1:12" s="6" customFormat="1" ht="12.75" customHeight="1">
      <c r="A7" s="29">
        <v>2</v>
      </c>
      <c r="B7" s="30" t="s">
        <v>3</v>
      </c>
      <c r="C7" s="30" t="s">
        <v>4</v>
      </c>
      <c r="D7" s="30" t="s">
        <v>63</v>
      </c>
      <c r="E7" s="30" t="s">
        <v>81</v>
      </c>
      <c r="F7" s="29">
        <v>3</v>
      </c>
      <c r="G7" s="29"/>
      <c r="H7" s="29"/>
      <c r="I7" s="29"/>
      <c r="J7" s="31">
        <v>3</v>
      </c>
      <c r="K7" s="32"/>
      <c r="L7" s="32"/>
    </row>
    <row r="8" spans="1:14" s="16" customFormat="1" ht="12.75" customHeight="1">
      <c r="A8" s="29">
        <v>3</v>
      </c>
      <c r="B8" s="30" t="s">
        <v>5</v>
      </c>
      <c r="C8" s="30" t="s">
        <v>51</v>
      </c>
      <c r="D8" s="30" t="s">
        <v>59</v>
      </c>
      <c r="E8" s="33" t="s">
        <v>99</v>
      </c>
      <c r="F8" s="34">
        <v>8</v>
      </c>
      <c r="G8" s="34" t="s">
        <v>70</v>
      </c>
      <c r="H8" s="29" t="s">
        <v>149</v>
      </c>
      <c r="I8" s="29"/>
      <c r="J8" s="31">
        <v>19</v>
      </c>
      <c r="K8" s="32"/>
      <c r="L8" s="32"/>
      <c r="M8" s="6"/>
      <c r="N8" s="6"/>
    </row>
    <row r="9" spans="1:14" s="6" customFormat="1" ht="12.75" customHeight="1">
      <c r="A9" s="29">
        <v>4</v>
      </c>
      <c r="B9" s="30" t="s">
        <v>8</v>
      </c>
      <c r="C9" s="30" t="s">
        <v>54</v>
      </c>
      <c r="D9" s="30" t="s">
        <v>59</v>
      </c>
      <c r="E9" s="33" t="s">
        <v>107</v>
      </c>
      <c r="F9" s="34">
        <v>16</v>
      </c>
      <c r="G9" s="34"/>
      <c r="H9" s="29" t="s">
        <v>141</v>
      </c>
      <c r="I9" s="29"/>
      <c r="J9" s="31">
        <v>18</v>
      </c>
      <c r="K9" s="32"/>
      <c r="L9" s="32"/>
      <c r="N9" s="6" t="s">
        <v>146</v>
      </c>
    </row>
    <row r="10" spans="1:12" s="6" customFormat="1" ht="12.75" customHeight="1">
      <c r="A10" s="29">
        <v>5</v>
      </c>
      <c r="B10" s="30" t="s">
        <v>6</v>
      </c>
      <c r="C10" s="30" t="s">
        <v>7</v>
      </c>
      <c r="D10" s="30" t="s">
        <v>59</v>
      </c>
      <c r="E10" s="33" t="s">
        <v>135</v>
      </c>
      <c r="F10" s="34">
        <v>18</v>
      </c>
      <c r="G10" s="34"/>
      <c r="H10" s="29"/>
      <c r="I10" s="29"/>
      <c r="J10" s="31">
        <v>18</v>
      </c>
      <c r="K10" s="32"/>
      <c r="L10" s="32"/>
    </row>
    <row r="11" spans="1:14" s="16" customFormat="1" ht="12.75" customHeight="1">
      <c r="A11" s="29">
        <v>6</v>
      </c>
      <c r="B11" s="30" t="s">
        <v>108</v>
      </c>
      <c r="C11" s="30" t="s">
        <v>7</v>
      </c>
      <c r="D11" s="30" t="s">
        <v>59</v>
      </c>
      <c r="E11" s="33" t="s">
        <v>100</v>
      </c>
      <c r="F11" s="34">
        <v>12</v>
      </c>
      <c r="G11" s="34" t="s">
        <v>72</v>
      </c>
      <c r="H11" s="57" t="s">
        <v>148</v>
      </c>
      <c r="I11" s="29"/>
      <c r="J11" s="31">
        <v>18</v>
      </c>
      <c r="K11" s="32"/>
      <c r="L11" s="32"/>
      <c r="M11" s="35" t="s">
        <v>111</v>
      </c>
      <c r="N11" s="6" t="s">
        <v>146</v>
      </c>
    </row>
    <row r="12" spans="1:14" s="16" customFormat="1" ht="12.75" customHeight="1">
      <c r="A12" s="29">
        <v>7</v>
      </c>
      <c r="B12" s="30" t="s">
        <v>109</v>
      </c>
      <c r="C12" s="30" t="s">
        <v>7</v>
      </c>
      <c r="D12" s="30" t="s">
        <v>59</v>
      </c>
      <c r="E12" s="33" t="s">
        <v>106</v>
      </c>
      <c r="F12" s="34">
        <v>16</v>
      </c>
      <c r="G12" s="34"/>
      <c r="H12" s="15" t="s">
        <v>142</v>
      </c>
      <c r="I12" s="29"/>
      <c r="J12" s="31">
        <v>18</v>
      </c>
      <c r="K12" s="32"/>
      <c r="L12" s="32"/>
      <c r="M12" s="35" t="s">
        <v>112</v>
      </c>
      <c r="N12" s="6" t="s">
        <v>146</v>
      </c>
    </row>
    <row r="13" spans="1:14" s="16" customFormat="1" ht="12.75" customHeight="1">
      <c r="A13" s="29">
        <v>8</v>
      </c>
      <c r="B13" s="30" t="s">
        <v>10</v>
      </c>
      <c r="C13" s="30" t="s">
        <v>4</v>
      </c>
      <c r="D13" s="30" t="s">
        <v>59</v>
      </c>
      <c r="E13" s="33" t="s">
        <v>116</v>
      </c>
      <c r="F13" s="34">
        <v>4</v>
      </c>
      <c r="G13" s="34"/>
      <c r="H13" s="29" t="s">
        <v>50</v>
      </c>
      <c r="I13" s="36"/>
      <c r="J13" s="31">
        <v>4</v>
      </c>
      <c r="K13" s="32"/>
      <c r="L13" s="32"/>
      <c r="M13" s="6"/>
      <c r="N13" s="6"/>
    </row>
    <row r="14" spans="1:14" s="16" customFormat="1" ht="15">
      <c r="A14" s="29">
        <v>9</v>
      </c>
      <c r="B14" s="30" t="s">
        <v>9</v>
      </c>
      <c r="C14" s="30" t="s">
        <v>38</v>
      </c>
      <c r="D14" s="30" t="s">
        <v>59</v>
      </c>
      <c r="E14" s="37" t="s">
        <v>138</v>
      </c>
      <c r="F14" s="38">
        <v>11</v>
      </c>
      <c r="G14" s="6"/>
      <c r="H14" s="36" t="s">
        <v>131</v>
      </c>
      <c r="I14" s="6"/>
      <c r="J14" s="31">
        <v>18</v>
      </c>
      <c r="K14" s="32"/>
      <c r="L14" s="32"/>
      <c r="M14" s="6"/>
      <c r="N14" s="6"/>
    </row>
    <row r="15" spans="1:12" s="6" customFormat="1" ht="12.75" customHeight="1">
      <c r="A15" s="29">
        <v>10</v>
      </c>
      <c r="B15" s="30" t="s">
        <v>11</v>
      </c>
      <c r="C15" s="30" t="s">
        <v>12</v>
      </c>
      <c r="D15" s="30" t="s">
        <v>59</v>
      </c>
      <c r="E15" s="37" t="s">
        <v>67</v>
      </c>
      <c r="F15" s="38">
        <v>12</v>
      </c>
      <c r="G15" s="38" t="s">
        <v>71</v>
      </c>
      <c r="H15" s="29" t="s">
        <v>137</v>
      </c>
      <c r="I15" s="29"/>
      <c r="J15" s="31">
        <v>18</v>
      </c>
      <c r="K15" s="32"/>
      <c r="L15" s="32"/>
    </row>
    <row r="16" spans="1:14" s="16" customFormat="1" ht="12.75" customHeight="1">
      <c r="A16" s="29">
        <v>11</v>
      </c>
      <c r="B16" s="30" t="s">
        <v>16</v>
      </c>
      <c r="C16" s="30" t="s">
        <v>17</v>
      </c>
      <c r="D16" s="30" t="s">
        <v>59</v>
      </c>
      <c r="E16" s="33" t="s">
        <v>73</v>
      </c>
      <c r="F16" s="34">
        <v>0</v>
      </c>
      <c r="G16" s="34"/>
      <c r="H16" s="29"/>
      <c r="I16" s="29"/>
      <c r="J16" s="31">
        <v>0</v>
      </c>
      <c r="K16" s="32"/>
      <c r="L16" s="32"/>
      <c r="M16" s="6"/>
      <c r="N16" s="6"/>
    </row>
    <row r="17" spans="1:14" s="16" customFormat="1" ht="12.75" customHeight="1">
      <c r="A17" s="29">
        <v>12</v>
      </c>
      <c r="B17" s="30" t="s">
        <v>36</v>
      </c>
      <c r="C17" s="30" t="s">
        <v>37</v>
      </c>
      <c r="D17" s="30" t="s">
        <v>59</v>
      </c>
      <c r="E17" s="39" t="s">
        <v>133</v>
      </c>
      <c r="F17" s="40">
        <v>6</v>
      </c>
      <c r="G17" s="40" t="s">
        <v>115</v>
      </c>
      <c r="H17" s="29" t="s">
        <v>105</v>
      </c>
      <c r="I17" s="29"/>
      <c r="J17" s="31">
        <v>10</v>
      </c>
      <c r="K17" s="32"/>
      <c r="L17" s="32">
        <v>14</v>
      </c>
      <c r="M17" s="6"/>
      <c r="N17" s="6"/>
    </row>
    <row r="18" spans="1:13" s="6" customFormat="1" ht="12.75" customHeight="1">
      <c r="A18" s="29">
        <v>13</v>
      </c>
      <c r="B18" s="30" t="s">
        <v>45</v>
      </c>
      <c r="C18" s="30" t="s">
        <v>46</v>
      </c>
      <c r="D18" s="30" t="s">
        <v>59</v>
      </c>
      <c r="E18" s="33" t="s">
        <v>129</v>
      </c>
      <c r="F18" s="34">
        <v>14</v>
      </c>
      <c r="G18" s="34" t="s">
        <v>75</v>
      </c>
      <c r="H18" s="29"/>
      <c r="I18" s="29"/>
      <c r="J18" s="31">
        <v>18</v>
      </c>
      <c r="K18" s="32"/>
      <c r="L18" s="32">
        <v>19</v>
      </c>
      <c r="M18" s="6" t="s">
        <v>104</v>
      </c>
    </row>
    <row r="19" spans="1:14" s="6" customFormat="1" ht="12.75" customHeight="1">
      <c r="A19" s="29">
        <v>14</v>
      </c>
      <c r="B19" s="41" t="s">
        <v>20</v>
      </c>
      <c r="C19" s="30" t="s">
        <v>21</v>
      </c>
      <c r="D19" s="30" t="s">
        <v>60</v>
      </c>
      <c r="E19" s="33" t="s">
        <v>125</v>
      </c>
      <c r="F19" s="34">
        <v>12</v>
      </c>
      <c r="G19" s="34"/>
      <c r="H19" s="29" t="s">
        <v>150</v>
      </c>
      <c r="I19" s="29"/>
      <c r="J19" s="31">
        <v>19</v>
      </c>
      <c r="K19" s="32"/>
      <c r="L19" s="32"/>
      <c r="N19" s="6" t="s">
        <v>145</v>
      </c>
    </row>
    <row r="20" spans="1:12" s="6" customFormat="1" ht="12.75" customHeight="1">
      <c r="A20" s="29">
        <v>15</v>
      </c>
      <c r="B20" s="41" t="s">
        <v>22</v>
      </c>
      <c r="C20" s="30" t="s">
        <v>21</v>
      </c>
      <c r="D20" s="30" t="s">
        <v>60</v>
      </c>
      <c r="E20" s="37" t="s">
        <v>82</v>
      </c>
      <c r="F20" s="38">
        <v>15</v>
      </c>
      <c r="G20" s="38"/>
      <c r="H20" s="36" t="s">
        <v>143</v>
      </c>
      <c r="I20" s="29"/>
      <c r="J20" s="31">
        <v>19</v>
      </c>
      <c r="K20" s="32"/>
      <c r="L20" s="32"/>
    </row>
    <row r="21" spans="1:12" s="6" customFormat="1" ht="12.75" customHeight="1">
      <c r="A21" s="29">
        <v>16</v>
      </c>
      <c r="B21" s="41" t="s">
        <v>23</v>
      </c>
      <c r="C21" s="30" t="s">
        <v>21</v>
      </c>
      <c r="D21" s="30" t="s">
        <v>60</v>
      </c>
      <c r="E21" s="37" t="s">
        <v>97</v>
      </c>
      <c r="F21" s="38">
        <v>16</v>
      </c>
      <c r="G21" s="38"/>
      <c r="H21" s="29" t="s">
        <v>136</v>
      </c>
      <c r="I21" s="29"/>
      <c r="J21" s="31">
        <v>18</v>
      </c>
      <c r="K21" s="32"/>
      <c r="L21" s="32"/>
    </row>
    <row r="22" spans="1:14" s="6" customFormat="1" ht="12.75" customHeight="1">
      <c r="A22" s="29">
        <v>17</v>
      </c>
      <c r="B22" s="41" t="s">
        <v>39</v>
      </c>
      <c r="C22" s="30" t="s">
        <v>21</v>
      </c>
      <c r="D22" s="30" t="s">
        <v>60</v>
      </c>
      <c r="E22" s="42" t="s">
        <v>85</v>
      </c>
      <c r="F22" s="34">
        <v>16</v>
      </c>
      <c r="G22" s="34"/>
      <c r="H22" s="29" t="s">
        <v>144</v>
      </c>
      <c r="I22" s="29"/>
      <c r="J22" s="31">
        <v>18</v>
      </c>
      <c r="K22" s="32"/>
      <c r="L22" s="32"/>
      <c r="N22" s="6" t="s">
        <v>146</v>
      </c>
    </row>
    <row r="23" spans="1:14" s="16" customFormat="1" ht="15">
      <c r="A23" s="29">
        <v>18</v>
      </c>
      <c r="B23" s="41" t="s">
        <v>24</v>
      </c>
      <c r="C23" s="30" t="s">
        <v>25</v>
      </c>
      <c r="D23" s="30" t="s">
        <v>60</v>
      </c>
      <c r="E23" s="43" t="s">
        <v>124</v>
      </c>
      <c r="F23" s="34">
        <v>15</v>
      </c>
      <c r="G23" s="34" t="s">
        <v>95</v>
      </c>
      <c r="H23" s="29"/>
      <c r="I23" s="29"/>
      <c r="J23" s="31">
        <v>19</v>
      </c>
      <c r="K23" s="32"/>
      <c r="L23" s="32"/>
      <c r="M23" s="6"/>
      <c r="N23" s="6"/>
    </row>
    <row r="24" spans="1:12" s="6" customFormat="1" ht="12.75" customHeight="1">
      <c r="A24" s="29">
        <v>19</v>
      </c>
      <c r="B24" s="41" t="s">
        <v>26</v>
      </c>
      <c r="C24" s="30" t="s">
        <v>27</v>
      </c>
      <c r="D24" s="30" t="s">
        <v>60</v>
      </c>
      <c r="E24" s="33" t="s">
        <v>73</v>
      </c>
      <c r="F24" s="34">
        <v>0</v>
      </c>
      <c r="G24" s="34"/>
      <c r="H24" s="29"/>
      <c r="I24" s="29"/>
      <c r="J24" s="31">
        <v>0</v>
      </c>
      <c r="K24" s="32"/>
      <c r="L24" s="32"/>
    </row>
    <row r="25" spans="1:12" s="6" customFormat="1" ht="12.75" customHeight="1">
      <c r="A25" s="29">
        <v>20</v>
      </c>
      <c r="B25" s="41" t="s">
        <v>28</v>
      </c>
      <c r="C25" s="30" t="s">
        <v>27</v>
      </c>
      <c r="D25" s="30" t="s">
        <v>60</v>
      </c>
      <c r="E25" s="37" t="s">
        <v>119</v>
      </c>
      <c r="F25" s="44">
        <v>13</v>
      </c>
      <c r="G25" s="44" t="s">
        <v>84</v>
      </c>
      <c r="H25" s="29"/>
      <c r="I25" s="29"/>
      <c r="J25" s="31">
        <v>17</v>
      </c>
      <c r="K25" s="32"/>
      <c r="L25" s="32"/>
    </row>
    <row r="26" spans="1:12" s="6" customFormat="1" ht="12.75" customHeight="1">
      <c r="A26" s="29">
        <v>21</v>
      </c>
      <c r="B26" s="41" t="s">
        <v>29</v>
      </c>
      <c r="C26" s="30" t="s">
        <v>30</v>
      </c>
      <c r="D26" s="30" t="s">
        <v>60</v>
      </c>
      <c r="E26" s="37" t="s">
        <v>121</v>
      </c>
      <c r="F26" s="38">
        <v>8</v>
      </c>
      <c r="G26" s="38" t="s">
        <v>69</v>
      </c>
      <c r="H26" s="36" t="s">
        <v>120</v>
      </c>
      <c r="I26" s="29"/>
      <c r="J26" s="31">
        <v>14</v>
      </c>
      <c r="K26" s="32"/>
      <c r="L26" s="32"/>
    </row>
    <row r="27" spans="1:12" s="6" customFormat="1" ht="12.75" customHeight="1">
      <c r="A27" s="29">
        <v>22</v>
      </c>
      <c r="B27" s="41" t="s">
        <v>31</v>
      </c>
      <c r="C27" s="30" t="s">
        <v>30</v>
      </c>
      <c r="D27" s="30" t="s">
        <v>60</v>
      </c>
      <c r="E27" s="33" t="s">
        <v>127</v>
      </c>
      <c r="F27" s="34">
        <v>9</v>
      </c>
      <c r="G27" s="34" t="s">
        <v>96</v>
      </c>
      <c r="H27" s="36" t="s">
        <v>139</v>
      </c>
      <c r="I27" s="29"/>
      <c r="J27" s="31">
        <v>19</v>
      </c>
      <c r="K27" s="32"/>
      <c r="L27" s="32"/>
    </row>
    <row r="28" spans="1:12" s="6" customFormat="1" ht="12.75" customHeight="1">
      <c r="A28" s="29">
        <v>23</v>
      </c>
      <c r="B28" s="41" t="s">
        <v>35</v>
      </c>
      <c r="C28" s="30" t="s">
        <v>30</v>
      </c>
      <c r="D28" s="30" t="s">
        <v>60</v>
      </c>
      <c r="E28" s="33" t="s">
        <v>128</v>
      </c>
      <c r="F28" s="38">
        <v>15</v>
      </c>
      <c r="G28" s="38" t="s">
        <v>66</v>
      </c>
      <c r="H28" s="29"/>
      <c r="I28" s="29"/>
      <c r="J28" s="31">
        <v>19</v>
      </c>
      <c r="K28" s="32"/>
      <c r="L28" s="32"/>
    </row>
    <row r="29" spans="1:14" s="16" customFormat="1" ht="12.75" customHeight="1">
      <c r="A29" s="29">
        <v>24</v>
      </c>
      <c r="B29" s="41" t="s">
        <v>18</v>
      </c>
      <c r="C29" s="30" t="s">
        <v>19</v>
      </c>
      <c r="D29" s="30" t="s">
        <v>61</v>
      </c>
      <c r="E29" s="37" t="s">
        <v>126</v>
      </c>
      <c r="F29" s="38">
        <v>12</v>
      </c>
      <c r="G29" s="45"/>
      <c r="H29" s="29" t="s">
        <v>151</v>
      </c>
      <c r="I29" s="29"/>
      <c r="J29" s="31">
        <v>19</v>
      </c>
      <c r="K29" s="32"/>
      <c r="L29" s="32"/>
      <c r="M29" s="6"/>
      <c r="N29" s="6" t="s">
        <v>145</v>
      </c>
    </row>
    <row r="30" spans="1:12" s="6" customFormat="1" ht="12.75" customHeight="1">
      <c r="A30" s="29">
        <v>25</v>
      </c>
      <c r="B30" s="41" t="s">
        <v>34</v>
      </c>
      <c r="C30" s="30" t="s">
        <v>19</v>
      </c>
      <c r="D30" s="30" t="s">
        <v>61</v>
      </c>
      <c r="E30" s="37" t="s">
        <v>94</v>
      </c>
      <c r="F30" s="38">
        <v>9</v>
      </c>
      <c r="G30" s="38" t="s">
        <v>74</v>
      </c>
      <c r="H30" s="29" t="s">
        <v>140</v>
      </c>
      <c r="I30" s="29"/>
      <c r="J30" s="31">
        <v>19</v>
      </c>
      <c r="K30" s="32"/>
      <c r="L30" s="32"/>
    </row>
    <row r="31" spans="1:13" s="6" customFormat="1" ht="12.75" customHeight="1">
      <c r="A31" s="29">
        <v>26</v>
      </c>
      <c r="B31" s="41" t="s">
        <v>110</v>
      </c>
      <c r="C31" s="30" t="s">
        <v>19</v>
      </c>
      <c r="D31" s="30" t="s">
        <v>61</v>
      </c>
      <c r="E31" s="37" t="s">
        <v>98</v>
      </c>
      <c r="F31" s="38">
        <v>18</v>
      </c>
      <c r="G31" s="38"/>
      <c r="H31" s="29"/>
      <c r="I31" s="29"/>
      <c r="J31" s="31">
        <v>18</v>
      </c>
      <c r="K31" s="32"/>
      <c r="L31" s="32"/>
      <c r="M31" s="35" t="s">
        <v>113</v>
      </c>
    </row>
    <row r="32" spans="1:14" s="16" customFormat="1" ht="12.75" customHeight="1">
      <c r="A32" s="29">
        <v>27</v>
      </c>
      <c r="B32" s="30" t="s">
        <v>13</v>
      </c>
      <c r="C32" s="30" t="s">
        <v>14</v>
      </c>
      <c r="D32" s="30" t="s">
        <v>61</v>
      </c>
      <c r="E32" s="37" t="s">
        <v>134</v>
      </c>
      <c r="F32" s="38">
        <v>14</v>
      </c>
      <c r="G32" s="38" t="s">
        <v>83</v>
      </c>
      <c r="H32" s="29"/>
      <c r="I32" s="36"/>
      <c r="J32" s="31">
        <v>18</v>
      </c>
      <c r="K32" s="32"/>
      <c r="L32" s="32"/>
      <c r="M32" s="6"/>
      <c r="N32" s="6"/>
    </row>
    <row r="33" spans="1:14" s="16" customFormat="1" ht="12.75" customHeight="1">
      <c r="A33" s="29">
        <v>28</v>
      </c>
      <c r="B33" s="30" t="s">
        <v>15</v>
      </c>
      <c r="C33" s="30" t="s">
        <v>14</v>
      </c>
      <c r="D33" s="30" t="s">
        <v>61</v>
      </c>
      <c r="E33" s="37" t="s">
        <v>132</v>
      </c>
      <c r="F33" s="38">
        <v>18</v>
      </c>
      <c r="G33" s="38"/>
      <c r="H33" s="36"/>
      <c r="I33" s="36"/>
      <c r="J33" s="31">
        <v>18</v>
      </c>
      <c r="K33" s="32"/>
      <c r="L33" s="32"/>
      <c r="M33" s="6"/>
      <c r="N33" s="6"/>
    </row>
    <row r="34" spans="1:13" s="6" customFormat="1" ht="12.75" customHeight="1">
      <c r="A34" s="29">
        <v>29</v>
      </c>
      <c r="B34" s="41" t="s">
        <v>40</v>
      </c>
      <c r="C34" s="41" t="s">
        <v>53</v>
      </c>
      <c r="D34" s="30" t="s">
        <v>61</v>
      </c>
      <c r="E34" s="46" t="s">
        <v>130</v>
      </c>
      <c r="F34" s="44">
        <v>14</v>
      </c>
      <c r="G34" s="38" t="s">
        <v>65</v>
      </c>
      <c r="H34" s="36"/>
      <c r="I34" s="29"/>
      <c r="J34" s="31">
        <v>18</v>
      </c>
      <c r="K34" s="32"/>
      <c r="L34" s="32">
        <v>18</v>
      </c>
      <c r="M34" s="6" t="s">
        <v>103</v>
      </c>
    </row>
    <row r="35" spans="1:12" s="6" customFormat="1" ht="12.75" customHeight="1">
      <c r="A35" s="29">
        <v>30</v>
      </c>
      <c r="B35" s="41" t="s">
        <v>32</v>
      </c>
      <c r="C35" s="30" t="s">
        <v>33</v>
      </c>
      <c r="D35" s="30" t="s">
        <v>61</v>
      </c>
      <c r="E35" s="33" t="s">
        <v>122</v>
      </c>
      <c r="F35" s="34">
        <v>14</v>
      </c>
      <c r="G35" s="38" t="s">
        <v>68</v>
      </c>
      <c r="H35" s="29"/>
      <c r="I35" s="29"/>
      <c r="J35" s="31">
        <v>18</v>
      </c>
      <c r="K35" s="32"/>
      <c r="L35" s="32"/>
    </row>
    <row r="36" spans="1:12" s="6" customFormat="1" ht="25.5">
      <c r="A36" s="29">
        <v>31</v>
      </c>
      <c r="B36" s="41" t="s">
        <v>47</v>
      </c>
      <c r="C36" s="30" t="s">
        <v>48</v>
      </c>
      <c r="D36" s="30" t="s">
        <v>61</v>
      </c>
      <c r="E36" s="33" t="s">
        <v>123</v>
      </c>
      <c r="F36" s="34">
        <v>18</v>
      </c>
      <c r="G36" s="45"/>
      <c r="H36" s="29"/>
      <c r="I36" s="29"/>
      <c r="J36" s="31">
        <v>18</v>
      </c>
      <c r="K36" s="32"/>
      <c r="L36" s="32"/>
    </row>
    <row r="37" spans="1:10" s="6" customFormat="1" ht="15" hidden="1">
      <c r="A37" s="47">
        <f>SUM(A6:A36)</f>
        <v>496</v>
      </c>
      <c r="B37" s="48"/>
      <c r="C37" s="49"/>
      <c r="D37" s="49"/>
      <c r="E37" s="50"/>
      <c r="F37" s="51">
        <f>SUM(F6:F36)</f>
        <v>358</v>
      </c>
      <c r="G37" s="51"/>
      <c r="H37" s="47"/>
      <c r="I37" s="47"/>
      <c r="J37" s="52">
        <f>SUM(J6:J36)</f>
        <v>472</v>
      </c>
    </row>
    <row r="38" spans="1:10" s="6" customFormat="1" ht="15" customHeight="1">
      <c r="A38" s="53" t="s">
        <v>147</v>
      </c>
      <c r="B38" s="53"/>
      <c r="C38" s="53"/>
      <c r="D38" s="54"/>
      <c r="F38" s="53" t="s">
        <v>118</v>
      </c>
      <c r="G38" s="53"/>
      <c r="H38" s="53"/>
      <c r="I38" s="53"/>
      <c r="J38" s="53"/>
    </row>
    <row r="39" spans="1:10" ht="15" customHeight="1">
      <c r="A39" s="55" t="s">
        <v>49</v>
      </c>
      <c r="B39" s="55"/>
      <c r="C39" s="55"/>
      <c r="D39" s="56"/>
      <c r="F39" s="55" t="s">
        <v>55</v>
      </c>
      <c r="G39" s="55"/>
      <c r="H39" s="55"/>
      <c r="I39" s="55"/>
      <c r="J39" s="55"/>
    </row>
    <row r="40" spans="4:6" ht="5.25" customHeight="1">
      <c r="D40" s="6"/>
      <c r="E40" s="10"/>
      <c r="F40" s="7"/>
    </row>
    <row r="41" spans="4:6" ht="15.75">
      <c r="D41" s="12"/>
      <c r="E41" s="6"/>
      <c r="F41" s="7"/>
    </row>
    <row r="42" spans="4:6" ht="15.75">
      <c r="D42" s="6"/>
      <c r="F42" s="7"/>
    </row>
    <row r="43" spans="1:10" s="11" customFormat="1" ht="15.75">
      <c r="A43" s="20" t="s">
        <v>57</v>
      </c>
      <c r="B43" s="20"/>
      <c r="C43" s="20"/>
      <c r="D43" s="13"/>
      <c r="F43" s="20" t="s">
        <v>56</v>
      </c>
      <c r="G43" s="20"/>
      <c r="H43" s="20"/>
      <c r="I43" s="20"/>
      <c r="J43" s="20"/>
    </row>
    <row r="46" ht="15.75">
      <c r="B46" s="17"/>
    </row>
    <row r="47" ht="15.75">
      <c r="B47" s="17"/>
    </row>
    <row r="48" ht="15.75">
      <c r="B48" s="17"/>
    </row>
    <row r="49" ht="15.75">
      <c r="B49" s="17"/>
    </row>
  </sheetData>
  <sheetProtection/>
  <autoFilter ref="A5:N43"/>
  <mergeCells count="9">
    <mergeCell ref="F39:J39"/>
    <mergeCell ref="F43:J43"/>
    <mergeCell ref="A1:H1"/>
    <mergeCell ref="A2:H2"/>
    <mergeCell ref="A3:J3"/>
    <mergeCell ref="A38:C38"/>
    <mergeCell ref="A39:C39"/>
    <mergeCell ref="A43:C43"/>
    <mergeCell ref="F38:J38"/>
  </mergeCells>
  <printOptions horizontalCentered="1"/>
  <pageMargins left="0.2362204724409449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F7" sqref="E7:F18"/>
    </sheetView>
  </sheetViews>
  <sheetFormatPr defaultColWidth="9.33203125" defaultRowHeight="10.5"/>
  <cols>
    <col min="1" max="1" width="9.33203125" style="2" customWidth="1"/>
    <col min="2" max="2" width="12.16015625" style="2" customWidth="1"/>
    <col min="3" max="3" width="17.5" style="2" bestFit="1" customWidth="1"/>
    <col min="4" max="4" width="17.5" style="2" customWidth="1"/>
    <col min="5" max="6" width="13.33203125" style="2" customWidth="1"/>
    <col min="7" max="7" width="15" style="2" bestFit="1" customWidth="1"/>
    <col min="8" max="8" width="15" style="2" customWidth="1"/>
    <col min="9" max="16384" width="9.33203125" style="2" customWidth="1"/>
  </cols>
  <sheetData>
    <row r="2" spans="1:9" s="1" customFormat="1" ht="37.5">
      <c r="A2" s="4" t="s">
        <v>52</v>
      </c>
      <c r="B2" s="4" t="s">
        <v>89</v>
      </c>
      <c r="C2" s="4" t="s">
        <v>86</v>
      </c>
      <c r="D2" s="4" t="s">
        <v>92</v>
      </c>
      <c r="E2" s="4" t="s">
        <v>87</v>
      </c>
      <c r="F2" s="4" t="s">
        <v>93</v>
      </c>
      <c r="G2" s="4" t="s">
        <v>88</v>
      </c>
      <c r="H2" s="4" t="s">
        <v>90</v>
      </c>
      <c r="I2" s="4" t="s">
        <v>91</v>
      </c>
    </row>
    <row r="3" spans="1:9" ht="18.75">
      <c r="A3" s="3">
        <v>6</v>
      </c>
      <c r="B3" s="3">
        <v>4</v>
      </c>
      <c r="C3" s="3">
        <v>23</v>
      </c>
      <c r="D3" s="3">
        <f>C3*B3</f>
        <v>92</v>
      </c>
      <c r="E3" s="3">
        <v>2</v>
      </c>
      <c r="F3" s="3">
        <f>E3*B3</f>
        <v>8</v>
      </c>
      <c r="G3" s="3">
        <f>B3*4</f>
        <v>16</v>
      </c>
      <c r="H3" s="3"/>
      <c r="I3" s="3"/>
    </row>
    <row r="4" spans="1:9" ht="18.75">
      <c r="A4" s="3">
        <v>7</v>
      </c>
      <c r="B4" s="3">
        <v>4</v>
      </c>
      <c r="C4" s="3">
        <v>25</v>
      </c>
      <c r="D4" s="3">
        <f>C4*B4</f>
        <v>100</v>
      </c>
      <c r="E4" s="3"/>
      <c r="F4" s="3">
        <f>E4*B4</f>
        <v>0</v>
      </c>
      <c r="G4" s="3">
        <f>B4*4</f>
        <v>16</v>
      </c>
      <c r="H4" s="3"/>
      <c r="I4" s="3"/>
    </row>
    <row r="5" spans="1:9" ht="18.75">
      <c r="A5" s="3">
        <v>8</v>
      </c>
      <c r="B5" s="3">
        <v>3</v>
      </c>
      <c r="C5" s="3">
        <v>25</v>
      </c>
      <c r="D5" s="3">
        <f>C5*B5</f>
        <v>75</v>
      </c>
      <c r="E5" s="3">
        <v>3</v>
      </c>
      <c r="F5" s="3">
        <f>E5*B5</f>
        <v>9</v>
      </c>
      <c r="G5" s="3">
        <f>B5*4</f>
        <v>12</v>
      </c>
      <c r="H5" s="3"/>
      <c r="I5" s="3"/>
    </row>
    <row r="6" spans="1:9" ht="18.75">
      <c r="A6" s="3">
        <v>9</v>
      </c>
      <c r="B6" s="3">
        <v>3</v>
      </c>
      <c r="C6" s="3">
        <v>25</v>
      </c>
      <c r="D6" s="3">
        <f>C6*B6</f>
        <v>75</v>
      </c>
      <c r="E6" s="3"/>
      <c r="F6" s="3">
        <f>E6*B6</f>
        <v>0</v>
      </c>
      <c r="G6" s="3">
        <f>B6*4</f>
        <v>12</v>
      </c>
      <c r="H6" s="3"/>
      <c r="I6" s="3"/>
    </row>
    <row r="7" spans="1:9" ht="18.75">
      <c r="A7" s="3"/>
      <c r="B7" s="3">
        <f>SUM(B3:B6)</f>
        <v>14</v>
      </c>
      <c r="C7" s="3"/>
      <c r="D7" s="3">
        <f>SUM(D3:D6)</f>
        <v>342</v>
      </c>
      <c r="E7" s="3">
        <f>SUM(E3:E6)</f>
        <v>5</v>
      </c>
      <c r="F7" s="3">
        <f>SUM(F3:F6)</f>
        <v>17</v>
      </c>
      <c r="G7" s="3">
        <f>SUM(G3:G6)</f>
        <v>56</v>
      </c>
      <c r="H7" s="3">
        <v>9</v>
      </c>
      <c r="I7" s="3">
        <f>D7+F7+G7</f>
        <v>415</v>
      </c>
    </row>
    <row r="9" ht="18.75">
      <c r="F9" s="2">
        <f>D7+F7</f>
        <v>359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Hào</dc:creator>
  <cp:keywords/>
  <dc:description/>
  <cp:lastModifiedBy>Administrator</cp:lastModifiedBy>
  <cp:lastPrinted>2019-01-11T01:36:47Z</cp:lastPrinted>
  <dcterms:created xsi:type="dcterms:W3CDTF">2010-08-11T06:28:47Z</dcterms:created>
  <dcterms:modified xsi:type="dcterms:W3CDTF">2019-01-11T03:23:08Z</dcterms:modified>
  <cp:category/>
  <cp:version/>
  <cp:contentType/>
  <cp:contentStatus/>
</cp:coreProperties>
</file>